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acultate\Admitere 2022\"/>
    </mc:Choice>
  </mc:AlternateContent>
  <xr:revisionPtr revIDLastSave="0" documentId="13_ncr:1_{C0C5228E-A3EF-413E-A040-2A9C1BE8E76B}" xr6:coauthVersionLast="47" xr6:coauthVersionMax="47" xr10:uidLastSave="{00000000-0000-0000-0000-000000000000}"/>
  <bookViews>
    <workbookView xWindow="-108" yWindow="-108" windowWidth="23256" windowHeight="12576" tabRatio="265" xr2:uid="{00000000-000D-0000-FFFF-FFFF00000000}"/>
  </bookViews>
  <sheets>
    <sheet name="Master 2022" sheetId="14" r:id="rId1"/>
  </sheets>
  <definedNames>
    <definedName name="_xlnm.Print_Titles" localSheetId="0">'Master 2022'!$5:$7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4" l="1"/>
  <c r="AA9" i="14" s="1"/>
  <c r="I9" i="14"/>
  <c r="N13" i="14"/>
  <c r="L13" i="14" l="1"/>
  <c r="I8" i="14"/>
  <c r="I10" i="14"/>
  <c r="I11" i="14"/>
  <c r="I12" i="14"/>
  <c r="U13" i="14" l="1"/>
  <c r="V13" i="14"/>
  <c r="W13" i="14"/>
  <c r="X13" i="14"/>
  <c r="Y13" i="14"/>
  <c r="Z10" i="14"/>
  <c r="AA10" i="14" s="1"/>
  <c r="Z11" i="14"/>
  <c r="AA11" i="14" s="1"/>
  <c r="Z12" i="14"/>
  <c r="AA12" i="14" s="1"/>
  <c r="Z8" i="14"/>
  <c r="AA8" i="14" s="1"/>
  <c r="AA13" i="14" l="1"/>
  <c r="K13" i="14"/>
  <c r="M13" i="14"/>
  <c r="O13" i="14"/>
  <c r="P13" i="14"/>
  <c r="Q13" i="14"/>
  <c r="R13" i="14"/>
  <c r="S13" i="14"/>
  <c r="T13" i="14"/>
  <c r="J13" i="14"/>
  <c r="Z13" i="14" l="1"/>
</calcChain>
</file>

<file path=xl/sharedStrings.xml><?xml version="1.0" encoding="utf-8"?>
<sst xmlns="http://schemas.openxmlformats.org/spreadsheetml/2006/main" count="54" uniqueCount="41">
  <si>
    <t>Arta educației muzicale</t>
  </si>
  <si>
    <t>Educația vizuală prin studiul peisajului și figurii</t>
  </si>
  <si>
    <t>Arta spectacolului liric</t>
  </si>
  <si>
    <t>Nr. crt.</t>
  </si>
  <si>
    <t>Muzică</t>
  </si>
  <si>
    <t>Facultatea de Arte</t>
  </si>
  <si>
    <t>Arte vizuale</t>
  </si>
  <si>
    <t>Teatru și artele spectacolului</t>
  </si>
  <si>
    <t>Domeniul de studii universitare de master</t>
  </si>
  <si>
    <t>Denumirea programului de studii universitare de master</t>
  </si>
  <si>
    <t>Facultatea</t>
  </si>
  <si>
    <t>IF</t>
  </si>
  <si>
    <t>Limba de predare</t>
  </si>
  <si>
    <t>română</t>
  </si>
  <si>
    <t>Universitatea „Ovidius” din Constanța</t>
  </si>
  <si>
    <t>Nr. credite</t>
  </si>
  <si>
    <t>Arta actorului de music hall</t>
  </si>
  <si>
    <t>FĂRĂ TAXĂ</t>
  </si>
  <si>
    <t>CU TAXĂ</t>
  </si>
  <si>
    <t>din care:</t>
  </si>
  <si>
    <t>Bursier al statului român</t>
  </si>
  <si>
    <t>cu bursă</t>
  </si>
  <si>
    <t>Forma de înv.</t>
  </si>
  <si>
    <t>Capac. de școla-rizare</t>
  </si>
  <si>
    <t>Durată studii</t>
  </si>
  <si>
    <t>Locuri reparti-zate pentru români, UE, SEE, CE</t>
  </si>
  <si>
    <t>Absolvenți care provin din sistemul de protecție socială</t>
  </si>
  <si>
    <t>Români de pretu-tindeni care vin din an pregatitor</t>
  </si>
  <si>
    <t>Candidați care vin din an pregă-titor</t>
  </si>
  <si>
    <t>Români de pretu-tindeni cu taxă în lei</t>
  </si>
  <si>
    <t>Cetățeni străini cu plata taxelor de şcolariza-re în valută</t>
  </si>
  <si>
    <t>Master didactic (50)</t>
  </si>
  <si>
    <t>Locuri reparti-zate statistic (536)</t>
  </si>
  <si>
    <t>Rromi (5)</t>
  </si>
  <si>
    <t>Domenii prioritare de dezvoltare ale României (79)</t>
  </si>
  <si>
    <t>Verif. FT</t>
  </si>
  <si>
    <t>Verif. Capac. ARACIS</t>
  </si>
  <si>
    <t>Arta actorului de film</t>
  </si>
  <si>
    <t>Români de pretu-tindeni (29)</t>
  </si>
  <si>
    <t>cu bursă (10)</t>
  </si>
  <si>
    <t>Cifra de școlarizare în anul I de studii universitare de MASTER, an universitar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</si>
</sst>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66006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26"/>
      <color rgb="FF66006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0" borderId="0" xfId="1" applyFont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9" fillId="0" borderId="0" xfId="0" applyFont="1"/>
    <xf numFmtId="0" fontId="11" fillId="0" borderId="0" xfId="1" applyFont="1"/>
    <xf numFmtId="0" fontId="13" fillId="0" borderId="0" xfId="0" applyFont="1"/>
    <xf numFmtId="0" fontId="19" fillId="3" borderId="2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7" fillId="0" borderId="0" xfId="1" applyFont="1" applyAlignment="1">
      <alignment horizont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3 4" xfId="6" xr:uid="{00000000-0005-0000-0000-000005000000}"/>
    <cellStyle name="Normal 3 5" xfId="7" xr:uid="{00000000-0005-0000-0000-000006000000}"/>
    <cellStyle name="Normal 3 6" xfId="8" xr:uid="{00000000-0005-0000-0000-000007000000}"/>
    <cellStyle name="Normal 3 7" xfId="9" xr:uid="{00000000-0005-0000-0000-000008000000}"/>
    <cellStyle name="Normal 3 8" xfId="10" xr:uid="{00000000-0005-0000-0000-000009000000}"/>
    <cellStyle name="Normal 4" xfId="3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99CC"/>
      <color rgb="FF99FF66"/>
      <color rgb="FFCCFF66"/>
      <color rgb="FFFFE1FF"/>
      <color rgb="FFFFCCFF"/>
      <color rgb="FF660066"/>
      <color rgb="FFA50021"/>
      <color rgb="FFFF99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"/>
  <sheetViews>
    <sheetView tabSelected="1" zoomScale="70" zoomScaleNormal="70" workbookViewId="0">
      <selection activeCell="Y21" sqref="Y21"/>
    </sheetView>
  </sheetViews>
  <sheetFormatPr defaultRowHeight="15.6" x14ac:dyDescent="0.3"/>
  <cols>
    <col min="1" max="1" width="5.33203125" style="15" customWidth="1"/>
    <col min="2" max="2" width="14.88671875" style="15" customWidth="1"/>
    <col min="3" max="3" width="13.77734375" style="15" customWidth="1"/>
    <col min="4" max="4" width="16.33203125" style="15" customWidth="1"/>
    <col min="5" max="5" width="8.88671875" style="15" customWidth="1"/>
    <col min="6" max="6" width="7.5546875" style="15" customWidth="1"/>
    <col min="7" max="7" width="7.77734375" style="15" customWidth="1"/>
    <col min="8" max="8" width="7.88671875" style="15" customWidth="1"/>
    <col min="9" max="9" width="7.5546875" style="15" customWidth="1"/>
    <col min="10" max="10" width="8.33203125" style="12" customWidth="1"/>
    <col min="11" max="11" width="8.44140625" style="12" customWidth="1"/>
    <col min="12" max="12" width="6.88671875" style="12" customWidth="1"/>
    <col min="13" max="13" width="11.5546875" style="12" customWidth="1"/>
    <col min="14" max="14" width="8.5546875" style="12" customWidth="1"/>
    <col min="15" max="15" width="11.5546875" style="12" customWidth="1"/>
    <col min="16" max="16" width="8.33203125" style="12" customWidth="1"/>
    <col min="17" max="17" width="7.33203125" style="12" customWidth="1"/>
    <col min="18" max="18" width="10.44140625" style="12" customWidth="1"/>
    <col min="19" max="19" width="7.33203125" style="13" customWidth="1"/>
    <col min="20" max="20" width="9.5546875" style="12" customWidth="1"/>
    <col min="21" max="21" width="9.6640625" style="12" customWidth="1"/>
    <col min="22" max="22" width="9.44140625" style="12" customWidth="1"/>
    <col min="23" max="23" width="9.88671875" style="12" customWidth="1"/>
    <col min="24" max="24" width="10.33203125" style="12" customWidth="1"/>
    <col min="25" max="25" width="9.77734375" style="12" customWidth="1"/>
    <col min="26" max="26" width="8.109375" style="12" customWidth="1"/>
    <col min="27" max="27" width="9.109375" style="12" customWidth="1"/>
    <col min="28" max="28" width="30.109375" style="12" bestFit="1" customWidth="1"/>
    <col min="29" max="16384" width="8.88671875" style="12"/>
  </cols>
  <sheetData>
    <row r="1" spans="1:27" ht="31.2" x14ac:dyDescent="0.6">
      <c r="A1" s="6" t="s">
        <v>14</v>
      </c>
      <c r="B1" s="2"/>
      <c r="C1" s="2"/>
      <c r="D1" s="2"/>
      <c r="E1" s="2"/>
      <c r="F1" s="2"/>
      <c r="G1" s="2"/>
      <c r="H1" s="2"/>
      <c r="I1" s="2"/>
    </row>
    <row r="2" spans="1:27" x14ac:dyDescent="0.3">
      <c r="A2" s="1"/>
      <c r="B2" s="2"/>
      <c r="C2" s="2"/>
      <c r="D2" s="2"/>
      <c r="E2" s="2"/>
      <c r="F2" s="2"/>
      <c r="G2" s="2"/>
      <c r="H2" s="2"/>
      <c r="I2" s="2"/>
    </row>
    <row r="3" spans="1:27" ht="33.6" x14ac:dyDescent="0.65">
      <c r="A3" s="42" t="s">
        <v>40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3">
      <c r="A4" s="3"/>
      <c r="B4" s="3"/>
      <c r="C4" s="3"/>
      <c r="D4" s="3"/>
      <c r="E4" s="3"/>
      <c r="F4" s="3"/>
      <c r="G4" s="3"/>
      <c r="H4" s="3"/>
      <c r="I4" s="3"/>
    </row>
    <row r="5" spans="1:27" x14ac:dyDescent="0.3">
      <c r="A5" s="46" t="s">
        <v>3</v>
      </c>
      <c r="B5" s="46" t="s">
        <v>10</v>
      </c>
      <c r="C5" s="46" t="s">
        <v>8</v>
      </c>
      <c r="D5" s="46" t="s">
        <v>9</v>
      </c>
      <c r="E5" s="46" t="s">
        <v>12</v>
      </c>
      <c r="F5" s="46" t="s">
        <v>22</v>
      </c>
      <c r="G5" s="46" t="s">
        <v>23</v>
      </c>
      <c r="H5" s="46" t="s">
        <v>15</v>
      </c>
      <c r="I5" s="43" t="s">
        <v>24</v>
      </c>
      <c r="J5" s="34" t="s">
        <v>17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9" t="s">
        <v>18</v>
      </c>
      <c r="W5" s="40"/>
      <c r="X5" s="40"/>
      <c r="Y5" s="41"/>
      <c r="Z5" s="27" t="s">
        <v>35</v>
      </c>
      <c r="AA5" s="28" t="s">
        <v>36</v>
      </c>
    </row>
    <row r="6" spans="1:27" ht="31.2" x14ac:dyDescent="0.3">
      <c r="A6" s="46"/>
      <c r="B6" s="46"/>
      <c r="C6" s="46"/>
      <c r="D6" s="46"/>
      <c r="E6" s="46"/>
      <c r="F6" s="46"/>
      <c r="G6" s="46"/>
      <c r="H6" s="46"/>
      <c r="I6" s="44"/>
      <c r="J6" s="29" t="s">
        <v>25</v>
      </c>
      <c r="K6" s="30" t="s">
        <v>19</v>
      </c>
      <c r="L6" s="30"/>
      <c r="M6" s="30"/>
      <c r="N6" s="30"/>
      <c r="O6" s="30"/>
      <c r="P6" s="29" t="s">
        <v>38</v>
      </c>
      <c r="Q6" s="4" t="s">
        <v>19</v>
      </c>
      <c r="R6" s="29" t="s">
        <v>27</v>
      </c>
      <c r="S6" s="4" t="s">
        <v>19</v>
      </c>
      <c r="T6" s="29" t="s">
        <v>20</v>
      </c>
      <c r="U6" s="32" t="s">
        <v>28</v>
      </c>
      <c r="V6" s="31" t="s">
        <v>25</v>
      </c>
      <c r="W6" s="31" t="s">
        <v>29</v>
      </c>
      <c r="X6" s="31" t="s">
        <v>30</v>
      </c>
      <c r="Y6" s="37" t="s">
        <v>28</v>
      </c>
      <c r="Z6" s="27"/>
      <c r="AA6" s="28"/>
    </row>
    <row r="7" spans="1:27" ht="109.2" x14ac:dyDescent="0.3">
      <c r="A7" s="46"/>
      <c r="B7" s="46"/>
      <c r="C7" s="46"/>
      <c r="D7" s="46"/>
      <c r="E7" s="46"/>
      <c r="F7" s="46"/>
      <c r="G7" s="46"/>
      <c r="H7" s="46"/>
      <c r="I7" s="45"/>
      <c r="J7" s="29"/>
      <c r="K7" s="5" t="s">
        <v>32</v>
      </c>
      <c r="L7" s="5" t="s">
        <v>33</v>
      </c>
      <c r="M7" s="5" t="s">
        <v>34</v>
      </c>
      <c r="N7" s="5" t="s">
        <v>31</v>
      </c>
      <c r="O7" s="5" t="s">
        <v>26</v>
      </c>
      <c r="P7" s="29"/>
      <c r="Q7" s="5" t="s">
        <v>39</v>
      </c>
      <c r="R7" s="29"/>
      <c r="S7" s="5" t="s">
        <v>21</v>
      </c>
      <c r="T7" s="29"/>
      <c r="U7" s="33"/>
      <c r="V7" s="31"/>
      <c r="W7" s="31"/>
      <c r="X7" s="31"/>
      <c r="Y7" s="38"/>
      <c r="Z7" s="27"/>
      <c r="AA7" s="28"/>
    </row>
    <row r="8" spans="1:27" ht="31.2" x14ac:dyDescent="0.3">
      <c r="A8" s="22">
        <v>1</v>
      </c>
      <c r="B8" s="21" t="s">
        <v>5</v>
      </c>
      <c r="C8" s="23" t="s">
        <v>7</v>
      </c>
      <c r="D8" s="10" t="s">
        <v>16</v>
      </c>
      <c r="E8" s="10" t="s">
        <v>13</v>
      </c>
      <c r="F8" s="11" t="s">
        <v>11</v>
      </c>
      <c r="G8" s="25">
        <v>20</v>
      </c>
      <c r="H8" s="11">
        <v>120</v>
      </c>
      <c r="I8" s="11" t="str">
        <f t="shared" ref="I8:I12" si="0">H8/60&amp;" ani"</f>
        <v>2 ani</v>
      </c>
      <c r="J8" s="48">
        <v>5</v>
      </c>
      <c r="K8" s="48">
        <v>3</v>
      </c>
      <c r="L8" s="7"/>
      <c r="M8" s="48">
        <v>2</v>
      </c>
      <c r="N8" s="7"/>
      <c r="O8" s="7"/>
      <c r="P8" s="7"/>
      <c r="Q8" s="7"/>
      <c r="R8" s="7"/>
      <c r="S8" s="7"/>
      <c r="T8" s="7"/>
      <c r="U8" s="7"/>
      <c r="V8" s="48">
        <v>0</v>
      </c>
      <c r="W8" s="8"/>
      <c r="X8" s="8"/>
      <c r="Y8" s="8"/>
      <c r="Z8" s="47">
        <f>SUM(J8,P8,R8,T8:U8)</f>
        <v>5</v>
      </c>
      <c r="AA8" s="48">
        <f>SUM(V8:Z8)</f>
        <v>5</v>
      </c>
    </row>
    <row r="9" spans="1:27" ht="31.2" x14ac:dyDescent="0.3">
      <c r="A9" s="22"/>
      <c r="B9" s="21"/>
      <c r="C9" s="24"/>
      <c r="D9" s="10" t="s">
        <v>37</v>
      </c>
      <c r="E9" s="10" t="s">
        <v>13</v>
      </c>
      <c r="F9" s="11" t="s">
        <v>11</v>
      </c>
      <c r="G9" s="26"/>
      <c r="H9" s="11">
        <v>120</v>
      </c>
      <c r="I9" s="11" t="str">
        <f t="shared" ref="I9" si="1">H9/60&amp;" ani"</f>
        <v>2 ani</v>
      </c>
      <c r="J9" s="48">
        <v>14</v>
      </c>
      <c r="K9" s="48">
        <v>8</v>
      </c>
      <c r="L9" s="7"/>
      <c r="M9" s="48">
        <v>6</v>
      </c>
      <c r="N9" s="7"/>
      <c r="O9" s="7"/>
      <c r="P9" s="7"/>
      <c r="Q9" s="7"/>
      <c r="R9" s="7"/>
      <c r="S9" s="7"/>
      <c r="T9" s="7"/>
      <c r="U9" s="7"/>
      <c r="V9" s="48">
        <v>1</v>
      </c>
      <c r="W9" s="8"/>
      <c r="X9" s="8"/>
      <c r="Y9" s="8"/>
      <c r="Z9" s="47">
        <f>SUM(J9,P9,R9,T9:U9)</f>
        <v>14</v>
      </c>
      <c r="AA9" s="48">
        <f>SUM(V9:Z9)</f>
        <v>15</v>
      </c>
    </row>
    <row r="10" spans="1:27" ht="31.2" x14ac:dyDescent="0.3">
      <c r="A10" s="22"/>
      <c r="B10" s="21"/>
      <c r="C10" s="21" t="s">
        <v>4</v>
      </c>
      <c r="D10" s="10" t="s">
        <v>0</v>
      </c>
      <c r="E10" s="10" t="s">
        <v>13</v>
      </c>
      <c r="F10" s="11" t="s">
        <v>11</v>
      </c>
      <c r="G10" s="20">
        <v>35</v>
      </c>
      <c r="H10" s="11">
        <v>120</v>
      </c>
      <c r="I10" s="11" t="str">
        <f t="shared" si="0"/>
        <v>2 ani</v>
      </c>
      <c r="J10" s="48">
        <v>9</v>
      </c>
      <c r="K10" s="48">
        <v>8</v>
      </c>
      <c r="L10" s="48">
        <v>1</v>
      </c>
      <c r="M10" s="7"/>
      <c r="N10" s="7"/>
      <c r="O10" s="7"/>
      <c r="P10" s="7"/>
      <c r="Q10" s="7"/>
      <c r="R10" s="7"/>
      <c r="S10" s="7"/>
      <c r="T10" s="7"/>
      <c r="U10" s="7"/>
      <c r="V10" s="48">
        <v>11</v>
      </c>
      <c r="W10" s="8"/>
      <c r="X10" s="8"/>
      <c r="Y10" s="8"/>
      <c r="Z10" s="47">
        <f>SUM(J10,P10,R10,T10:U10)</f>
        <v>9</v>
      </c>
      <c r="AA10" s="48">
        <f t="shared" ref="AA10:AA12" si="2">SUM(V10:Z10)</f>
        <v>20</v>
      </c>
    </row>
    <row r="11" spans="1:27" ht="46.8" x14ac:dyDescent="0.3">
      <c r="A11" s="22"/>
      <c r="B11" s="21"/>
      <c r="C11" s="21"/>
      <c r="D11" s="10" t="s">
        <v>2</v>
      </c>
      <c r="E11" s="10" t="s">
        <v>13</v>
      </c>
      <c r="F11" s="11" t="s">
        <v>11</v>
      </c>
      <c r="G11" s="20"/>
      <c r="H11" s="11">
        <v>120</v>
      </c>
      <c r="I11" s="11" t="str">
        <f t="shared" si="0"/>
        <v>2 ani</v>
      </c>
      <c r="J11" s="48">
        <v>8</v>
      </c>
      <c r="K11" s="48">
        <v>8</v>
      </c>
      <c r="L11" s="7"/>
      <c r="M11" s="7"/>
      <c r="N11" s="7"/>
      <c r="O11" s="7"/>
      <c r="P11" s="48">
        <v>2</v>
      </c>
      <c r="Q11" s="48">
        <v>1</v>
      </c>
      <c r="R11" s="7"/>
      <c r="S11" s="7"/>
      <c r="T11" s="7"/>
      <c r="U11" s="7"/>
      <c r="V11" s="48">
        <v>5</v>
      </c>
      <c r="W11" s="8"/>
      <c r="X11" s="8"/>
      <c r="Y11" s="8"/>
      <c r="Z11" s="47">
        <f>SUM(J11,P11,R11,T11:U11)</f>
        <v>10</v>
      </c>
      <c r="AA11" s="48">
        <f t="shared" si="2"/>
        <v>15</v>
      </c>
    </row>
    <row r="12" spans="1:27" ht="62.4" x14ac:dyDescent="0.3">
      <c r="A12" s="22"/>
      <c r="B12" s="21"/>
      <c r="C12" s="10" t="s">
        <v>6</v>
      </c>
      <c r="D12" s="10" t="s">
        <v>1</v>
      </c>
      <c r="E12" s="10" t="s">
        <v>13</v>
      </c>
      <c r="F12" s="11" t="s">
        <v>11</v>
      </c>
      <c r="G12" s="11">
        <v>50</v>
      </c>
      <c r="H12" s="11">
        <v>120</v>
      </c>
      <c r="I12" s="11" t="str">
        <f t="shared" si="0"/>
        <v>2 ani</v>
      </c>
      <c r="J12" s="48">
        <v>10</v>
      </c>
      <c r="K12" s="48">
        <v>10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48">
        <v>40</v>
      </c>
      <c r="W12" s="8"/>
      <c r="X12" s="8"/>
      <c r="Y12" s="8"/>
      <c r="Z12" s="47">
        <f>SUM(J12,P12,R12,T12:U12)</f>
        <v>10</v>
      </c>
      <c r="AA12" s="48">
        <f t="shared" si="2"/>
        <v>50</v>
      </c>
    </row>
    <row r="13" spans="1:27" s="14" customFormat="1" ht="18" x14ac:dyDescent="0.35">
      <c r="A13" s="17" t="s">
        <v>5</v>
      </c>
      <c r="B13" s="18"/>
      <c r="C13" s="18"/>
      <c r="D13" s="18"/>
      <c r="E13" s="18"/>
      <c r="F13" s="18"/>
      <c r="G13" s="18"/>
      <c r="H13" s="18"/>
      <c r="I13" s="19"/>
      <c r="J13" s="9">
        <f>SUM(J8:J12)</f>
        <v>46</v>
      </c>
      <c r="K13" s="9">
        <f t="shared" ref="K13:Y13" si="3">SUM(K8:K12)</f>
        <v>37</v>
      </c>
      <c r="L13" s="9">
        <f t="shared" ref="L13" si="4">SUM(L8:L12)</f>
        <v>1</v>
      </c>
      <c r="M13" s="9">
        <f t="shared" si="3"/>
        <v>8</v>
      </c>
      <c r="N13" s="9">
        <f t="shared" ref="N13" si="5">SUM(N8:N12)</f>
        <v>0</v>
      </c>
      <c r="O13" s="9">
        <f t="shared" si="3"/>
        <v>0</v>
      </c>
      <c r="P13" s="9">
        <f t="shared" si="3"/>
        <v>2</v>
      </c>
      <c r="Q13" s="9">
        <f t="shared" si="3"/>
        <v>1</v>
      </c>
      <c r="R13" s="9">
        <f t="shared" si="3"/>
        <v>0</v>
      </c>
      <c r="S13" s="9">
        <f t="shared" si="3"/>
        <v>0</v>
      </c>
      <c r="T13" s="9">
        <f t="shared" si="3"/>
        <v>0</v>
      </c>
      <c r="U13" s="9">
        <f t="shared" si="3"/>
        <v>0</v>
      </c>
      <c r="V13" s="9">
        <f t="shared" si="3"/>
        <v>57</v>
      </c>
      <c r="W13" s="9">
        <f t="shared" si="3"/>
        <v>0</v>
      </c>
      <c r="X13" s="9">
        <f t="shared" si="3"/>
        <v>0</v>
      </c>
      <c r="Y13" s="9">
        <f t="shared" si="3"/>
        <v>0</v>
      </c>
      <c r="Z13" s="9">
        <f>SUM(Z8:Z12)</f>
        <v>48</v>
      </c>
      <c r="AA13" s="9">
        <f t="shared" ref="AA13" si="6">SUM(AA8:AA12)</f>
        <v>105</v>
      </c>
    </row>
    <row r="15" spans="1:27" x14ac:dyDescent="0.3">
      <c r="Y15" s="16"/>
      <c r="Z15" s="16"/>
    </row>
  </sheetData>
  <mergeCells count="31">
    <mergeCell ref="A3:AA3"/>
    <mergeCell ref="I5:I7"/>
    <mergeCell ref="H5:H7"/>
    <mergeCell ref="A5:A7"/>
    <mergeCell ref="B5:B7"/>
    <mergeCell ref="C5:C7"/>
    <mergeCell ref="D5:D7"/>
    <mergeCell ref="E5:E7"/>
    <mergeCell ref="F5:F7"/>
    <mergeCell ref="G5:G7"/>
    <mergeCell ref="Z5:Z7"/>
    <mergeCell ref="AA5:AA7"/>
    <mergeCell ref="J6:J7"/>
    <mergeCell ref="K6:O6"/>
    <mergeCell ref="P6:P7"/>
    <mergeCell ref="R6:R7"/>
    <mergeCell ref="T6:T7"/>
    <mergeCell ref="V6:V7"/>
    <mergeCell ref="X6:X7"/>
    <mergeCell ref="W6:W7"/>
    <mergeCell ref="U6:U7"/>
    <mergeCell ref="J5:U5"/>
    <mergeCell ref="Y6:Y7"/>
    <mergeCell ref="V5:Y5"/>
    <mergeCell ref="B8:B12"/>
    <mergeCell ref="A8:A12"/>
    <mergeCell ref="C10:C11"/>
    <mergeCell ref="C8:C9"/>
    <mergeCell ref="A13:I13"/>
    <mergeCell ref="G8:G9"/>
    <mergeCell ref="G10:G11"/>
  </mergeCells>
  <conditionalFormatting sqref="AA13">
    <cfRule type="cellIs" dxfId="1" priority="34" operator="greaterThan">
      <formula>G13</formula>
    </cfRule>
  </conditionalFormatting>
  <conditionalFormatting sqref="AA12">
    <cfRule type="cellIs" dxfId="0" priority="13" operator="greaterThan">
      <formula>G12</formula>
    </cfRule>
  </conditionalFormatting>
  <printOptions horizontalCentered="1"/>
  <pageMargins left="0.19685039370078741" right="0.19685039370078741" top="0.98425196850393704" bottom="0.39370078740157483" header="0" footer="0.19685039370078741"/>
  <pageSetup paperSize="8" scale="83" fitToHeight="0" orientation="landscape" r:id="rId1"/>
  <headerFooter>
    <oddFooter>&amp;L&amp;"Calibri,Italic"Cifra de școlarizare în anul I de studii universitare de MASTER&amp;C&amp;"Calibri,Italic"Pag. &amp;P / &amp;N&amp;R&amp;"Calibri,Italic"UOC - An univ. 2022-2023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2022</vt:lpstr>
      <vt:lpstr>'Master 2022'!Print_Titles</vt:lpstr>
    </vt:vector>
  </TitlesOfParts>
  <Company>UnivOvidius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</cp:lastModifiedBy>
  <cp:lastPrinted>2022-06-20T05:57:49Z</cp:lastPrinted>
  <dcterms:created xsi:type="dcterms:W3CDTF">2008-01-07T13:17:05Z</dcterms:created>
  <dcterms:modified xsi:type="dcterms:W3CDTF">2022-07-07T21:06:10Z</dcterms:modified>
</cp:coreProperties>
</file>