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ti\OneDrive\Desktop\Facultate\Admitere 2021\"/>
    </mc:Choice>
  </mc:AlternateContent>
  <bookViews>
    <workbookView showHorizontalScroll="0" showVerticalScroll="0" showSheetTabs="0" xWindow="0" yWindow="0" windowWidth="23040" windowHeight="8100" tabRatio="265"/>
  </bookViews>
  <sheets>
    <sheet name="Master 2021" sheetId="14" r:id="rId1"/>
  </sheets>
  <definedNames>
    <definedName name="_xlnm.Print_Area" localSheetId="0">'Master 2021'!$A$7:$I$12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4" l="1"/>
  <c r="T13" i="14"/>
  <c r="S13" i="14"/>
  <c r="R13" i="14"/>
  <c r="Q13" i="14"/>
  <c r="P13" i="14"/>
  <c r="O13" i="14"/>
  <c r="M13" i="14"/>
  <c r="L13" i="14"/>
  <c r="K13" i="14"/>
  <c r="K12" i="14"/>
  <c r="J13" i="14"/>
  <c r="J8" i="14" l="1"/>
  <c r="N13" i="14" l="1"/>
  <c r="L12" i="14"/>
  <c r="M12" i="14"/>
  <c r="N12" i="14"/>
  <c r="O12" i="14"/>
  <c r="P12" i="14"/>
  <c r="Q12" i="14"/>
  <c r="R12" i="14"/>
  <c r="S12" i="14"/>
  <c r="T12" i="14"/>
  <c r="U12" i="14"/>
  <c r="V12" i="14"/>
  <c r="W12" i="14"/>
  <c r="J12" i="14"/>
  <c r="X9" i="14"/>
  <c r="Y9" i="14"/>
  <c r="X10" i="14"/>
  <c r="Y10" i="14"/>
  <c r="X11" i="14"/>
  <c r="Y11" i="14"/>
  <c r="Y8" i="14"/>
  <c r="X8" i="14"/>
  <c r="X12" i="14" l="1"/>
  <c r="Y12" i="14"/>
  <c r="W13" i="14"/>
  <c r="V13" i="14"/>
  <c r="I10" i="14"/>
  <c r="I9" i="14"/>
  <c r="I8" i="14"/>
  <c r="I11" i="14"/>
  <c r="X13" i="14" l="1"/>
  <c r="Y13" i="14"/>
</calcChain>
</file>

<file path=xl/sharedStrings.xml><?xml version="1.0" encoding="utf-8"?>
<sst xmlns="http://schemas.openxmlformats.org/spreadsheetml/2006/main" count="50" uniqueCount="39">
  <si>
    <t>Arta educației muzicale</t>
  </si>
  <si>
    <t>Educația vizuală prin studiul peisajului și figurii</t>
  </si>
  <si>
    <t>Arta spectacolului liric</t>
  </si>
  <si>
    <t>Nr. crt.</t>
  </si>
  <si>
    <t>Muzică</t>
  </si>
  <si>
    <t>Facultatea de Arte</t>
  </si>
  <si>
    <t>Arte vizuale</t>
  </si>
  <si>
    <t>Teatru și artele spectacolului</t>
  </si>
  <si>
    <t>Domeniul de studii universitare de master</t>
  </si>
  <si>
    <t>Denumirea programului de studii universitare de master</t>
  </si>
  <si>
    <t>Facultatea</t>
  </si>
  <si>
    <t>IF</t>
  </si>
  <si>
    <t>Limba de predare</t>
  </si>
  <si>
    <t>Forma de învățământ</t>
  </si>
  <si>
    <t>română</t>
  </si>
  <si>
    <t>Universitatea „Ovidius” din Constanța</t>
  </si>
  <si>
    <t>Nr. credite</t>
  </si>
  <si>
    <t>Durata studiilor</t>
  </si>
  <si>
    <t>Capacitatea de școlarizare</t>
  </si>
  <si>
    <t>Arta actorului de music hall</t>
  </si>
  <si>
    <t>FĂRĂ TAXĂ</t>
  </si>
  <si>
    <t>CU TAXĂ</t>
  </si>
  <si>
    <t>Verificare FT</t>
  </si>
  <si>
    <t>Verificare Capacitate ARACIS</t>
  </si>
  <si>
    <t>Locuri repartizate pentru români, UE, SEE, CE</t>
  </si>
  <si>
    <t>din care:</t>
  </si>
  <si>
    <t>Locuri repartizate pentru români de pretutindeni</t>
  </si>
  <si>
    <t>Locuri repartizate pentru români de pretutindeni care vin din an pregatitor</t>
  </si>
  <si>
    <t>Bursier al statului român</t>
  </si>
  <si>
    <t>Locuri repartizate pentru cetățeni străini cu plata taxelor de şcolarizare în valută</t>
  </si>
  <si>
    <t>Locuri repartizate statistic</t>
  </si>
  <si>
    <t>Locuri repartizate pentru domenii prioritare de dezvoltare ale României</t>
  </si>
  <si>
    <t>Locuri repartizate pentru rromi</t>
  </si>
  <si>
    <t>Locuri repartizate pentru absolvenți de licee situate in mediul rural</t>
  </si>
  <si>
    <t>Locuri destinate absolvenților care provin din sistemul de protecție socială</t>
  </si>
  <si>
    <t>Locuri repartizate pentru români de pretutindeni cu taxă în lei</t>
  </si>
  <si>
    <t>TOTAL</t>
  </si>
  <si>
    <t>cu bursă</t>
  </si>
  <si>
    <t>CIFRA DE ȘCOLARIZARE ÎN ANUL I DE STUDII UNIVERSITARE DE MASTERAT, anul universitar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</si>
</sst>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2"/>
      <color rgb="FF660066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8" fillId="0" borderId="0" xfId="1" applyFont="1"/>
    <xf numFmtId="0" fontId="8" fillId="0" borderId="0" xfId="0" applyFont="1"/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6" fillId="0" borderId="0" xfId="1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1" fillId="4" borderId="1" xfId="1" applyFont="1" applyFill="1" applyBorder="1" applyAlignment="1">
      <alignment horizontal="center"/>
    </xf>
    <xf numFmtId="0" fontId="16" fillId="0" borderId="0" xfId="1" applyFont="1" applyAlignment="1">
      <alignment horizont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3" xfId="2"/>
    <cellStyle name="Normal 3 2" xfId="4"/>
    <cellStyle name="Normal 3 3" xfId="5"/>
    <cellStyle name="Normal 3 4" xfId="6"/>
    <cellStyle name="Normal 3 5" xfId="7"/>
    <cellStyle name="Normal 3 6" xfId="8"/>
    <cellStyle name="Normal 3 7" xfId="9"/>
    <cellStyle name="Normal 3 8" xfId="10"/>
    <cellStyle name="Normal 4" xfId="3"/>
  </cellStyles>
  <dxfs count="0"/>
  <tableStyles count="0" defaultTableStyle="TableStyleMedium2" defaultPivotStyle="PivotStyleLight16"/>
  <colors>
    <mruColors>
      <color rgb="FFFFE1FF"/>
      <color rgb="FFFFCCFF"/>
      <color rgb="FF660066"/>
      <color rgb="FFA50021"/>
      <color rgb="FFFF9999"/>
      <color rgb="FF99FF66"/>
      <color rgb="FFFF66CC"/>
      <color rgb="FFFF99CC"/>
      <color rgb="FF0033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topLeftCell="A4" zoomScale="69" zoomScaleNormal="69" workbookViewId="0">
      <selection activeCell="S24" sqref="S24"/>
    </sheetView>
  </sheetViews>
  <sheetFormatPr defaultRowHeight="13.2" x14ac:dyDescent="0.25"/>
  <cols>
    <col min="1" max="1" width="9.77734375" style="1" customWidth="1"/>
    <col min="2" max="2" width="16.77734375" style="1" customWidth="1"/>
    <col min="3" max="3" width="23.21875" style="1" customWidth="1"/>
    <col min="4" max="4" width="23.77734375" style="1" customWidth="1"/>
    <col min="5" max="5" width="12.77734375" style="1" customWidth="1"/>
    <col min="6" max="6" width="14.77734375" style="1" customWidth="1"/>
    <col min="7" max="7" width="21" style="1" hidden="1" customWidth="1"/>
    <col min="8" max="8" width="9.77734375" style="1" hidden="1" customWidth="1"/>
    <col min="9" max="9" width="13.33203125" style="1" hidden="1" customWidth="1"/>
    <col min="10" max="10" width="16.77734375" customWidth="1"/>
    <col min="11" max="11" width="14.5546875" customWidth="1"/>
    <col min="12" max="12" width="16.77734375" customWidth="1"/>
    <col min="13" max="13" width="11.5546875" customWidth="1"/>
    <col min="14" max="14" width="14.77734375" hidden="1" customWidth="1"/>
    <col min="15" max="15" width="17.77734375" customWidth="1"/>
    <col min="16" max="16" width="14.33203125" customWidth="1"/>
    <col min="17" max="17" width="10.77734375" customWidth="1"/>
    <col min="18" max="18" width="20.77734375" customWidth="1"/>
    <col min="19" max="19" width="10.77734375" style="13" customWidth="1"/>
    <col min="20" max="20" width="13.21875" customWidth="1"/>
    <col min="21" max="21" width="14" customWidth="1"/>
    <col min="22" max="22" width="15.44140625" hidden="1" customWidth="1"/>
    <col min="23" max="23" width="19.88671875" hidden="1" customWidth="1"/>
    <col min="24" max="24" width="13.33203125" hidden="1" customWidth="1"/>
    <col min="25" max="25" width="14.5546875" hidden="1" customWidth="1"/>
    <col min="26" max="26" width="30.109375" bestFit="1" customWidth="1"/>
  </cols>
  <sheetData>
    <row r="1" spans="1:25" ht="25.8" x14ac:dyDescent="0.5">
      <c r="A1" s="4" t="s">
        <v>15</v>
      </c>
      <c r="B1" s="5"/>
      <c r="C1" s="5"/>
      <c r="D1" s="5"/>
      <c r="E1" s="5"/>
      <c r="F1" s="5"/>
      <c r="G1" s="5"/>
      <c r="H1" s="5"/>
      <c r="I1" s="5"/>
    </row>
    <row r="2" spans="1:25" s="3" customFormat="1" ht="15.6" x14ac:dyDescent="0.3">
      <c r="A2" s="6"/>
      <c r="B2" s="7"/>
      <c r="C2" s="7"/>
      <c r="D2" s="7"/>
      <c r="E2" s="7"/>
      <c r="F2" s="7"/>
      <c r="G2" s="7"/>
      <c r="H2" s="7"/>
      <c r="I2" s="7"/>
      <c r="S2" s="14"/>
    </row>
    <row r="3" spans="1:25" ht="28.8" x14ac:dyDescent="0.55000000000000004">
      <c r="A3" s="27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28.8" x14ac:dyDescent="0.55000000000000004">
      <c r="A4" s="8"/>
      <c r="B4" s="8"/>
      <c r="C4" s="8"/>
      <c r="D4" s="8"/>
      <c r="E4" s="8"/>
      <c r="F4" s="8"/>
      <c r="G4" s="8"/>
      <c r="H4" s="8"/>
      <c r="I4" s="8"/>
    </row>
    <row r="5" spans="1:25" ht="13.8" x14ac:dyDescent="0.3">
      <c r="A5" s="31" t="s">
        <v>3</v>
      </c>
      <c r="B5" s="31" t="s">
        <v>10</v>
      </c>
      <c r="C5" s="31" t="s">
        <v>8</v>
      </c>
      <c r="D5" s="31" t="s">
        <v>9</v>
      </c>
      <c r="E5" s="31" t="s">
        <v>12</v>
      </c>
      <c r="F5" s="31" t="s">
        <v>13</v>
      </c>
      <c r="G5" s="31" t="s">
        <v>18</v>
      </c>
      <c r="H5" s="31" t="s">
        <v>16</v>
      </c>
      <c r="I5" s="31" t="s">
        <v>17</v>
      </c>
      <c r="J5" s="32" t="s">
        <v>20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3" t="s">
        <v>21</v>
      </c>
      <c r="V5" s="33"/>
      <c r="W5" s="33"/>
      <c r="X5" s="34" t="s">
        <v>22</v>
      </c>
      <c r="Y5" s="35" t="s">
        <v>23</v>
      </c>
    </row>
    <row r="6" spans="1:25" s="3" customFormat="1" ht="15.6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6" t="s">
        <v>24</v>
      </c>
      <c r="K6" s="37" t="s">
        <v>25</v>
      </c>
      <c r="L6" s="37"/>
      <c r="M6" s="37"/>
      <c r="N6" s="37"/>
      <c r="O6" s="37"/>
      <c r="P6" s="38" t="s">
        <v>26</v>
      </c>
      <c r="Q6" s="19" t="s">
        <v>25</v>
      </c>
      <c r="R6" s="38" t="s">
        <v>27</v>
      </c>
      <c r="S6" s="19" t="s">
        <v>25</v>
      </c>
      <c r="T6" s="38" t="s">
        <v>28</v>
      </c>
      <c r="U6" s="39" t="s">
        <v>24</v>
      </c>
      <c r="V6" s="39" t="s">
        <v>35</v>
      </c>
      <c r="W6" s="39" t="s">
        <v>29</v>
      </c>
      <c r="X6" s="34"/>
      <c r="Y6" s="35"/>
    </row>
    <row r="7" spans="1:25" ht="82.8" x14ac:dyDescent="0.25">
      <c r="A7" s="31"/>
      <c r="B7" s="31"/>
      <c r="C7" s="31"/>
      <c r="D7" s="31"/>
      <c r="E7" s="31"/>
      <c r="F7" s="31"/>
      <c r="G7" s="31"/>
      <c r="H7" s="31"/>
      <c r="I7" s="31"/>
      <c r="J7" s="36"/>
      <c r="K7" s="20" t="s">
        <v>30</v>
      </c>
      <c r="L7" s="20" t="s">
        <v>31</v>
      </c>
      <c r="M7" s="20" t="s">
        <v>32</v>
      </c>
      <c r="N7" s="20" t="s">
        <v>33</v>
      </c>
      <c r="O7" s="20" t="s">
        <v>34</v>
      </c>
      <c r="P7" s="38"/>
      <c r="Q7" s="20" t="s">
        <v>37</v>
      </c>
      <c r="R7" s="38"/>
      <c r="S7" s="20" t="s">
        <v>37</v>
      </c>
      <c r="T7" s="38"/>
      <c r="U7" s="39"/>
      <c r="V7" s="39"/>
      <c r="W7" s="39"/>
      <c r="X7" s="34"/>
      <c r="Y7" s="35"/>
    </row>
    <row r="8" spans="1:25" s="2" customFormat="1" ht="31.2" x14ac:dyDescent="0.25">
      <c r="A8" s="41">
        <v>1</v>
      </c>
      <c r="B8" s="40" t="s">
        <v>5</v>
      </c>
      <c r="C8" s="18" t="s">
        <v>7</v>
      </c>
      <c r="D8" s="18" t="s">
        <v>19</v>
      </c>
      <c r="E8" s="18" t="s">
        <v>14</v>
      </c>
      <c r="F8" s="18" t="s">
        <v>11</v>
      </c>
      <c r="G8" s="18">
        <v>20</v>
      </c>
      <c r="H8" s="18">
        <v>120</v>
      </c>
      <c r="I8" s="18" t="str">
        <f t="shared" ref="I8:I11" si="0">H8/60&amp;" ani"</f>
        <v>2 ani</v>
      </c>
      <c r="J8" s="21">
        <f>SUM(K8:O8)</f>
        <v>18</v>
      </c>
      <c r="K8" s="24">
        <v>10</v>
      </c>
      <c r="L8" s="24">
        <v>8</v>
      </c>
      <c r="M8" s="24">
        <v>0</v>
      </c>
      <c r="N8" s="24"/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5">
        <v>2</v>
      </c>
      <c r="V8" s="23">
        <v>0</v>
      </c>
      <c r="W8" s="23">
        <v>0</v>
      </c>
      <c r="X8" s="11">
        <f>SUM(J8,P8,R8,T8)</f>
        <v>18</v>
      </c>
      <c r="Y8" s="9">
        <f>SUM(J8,P8,R8,T8,U8:W8)</f>
        <v>20</v>
      </c>
    </row>
    <row r="9" spans="1:25" s="2" customFormat="1" ht="15.6" x14ac:dyDescent="0.25">
      <c r="A9" s="41"/>
      <c r="B9" s="40"/>
      <c r="C9" s="40" t="s">
        <v>4</v>
      </c>
      <c r="D9" s="18" t="s">
        <v>0</v>
      </c>
      <c r="E9" s="18" t="s">
        <v>14</v>
      </c>
      <c r="F9" s="18" t="s">
        <v>11</v>
      </c>
      <c r="G9" s="40">
        <v>35</v>
      </c>
      <c r="H9" s="18">
        <v>120</v>
      </c>
      <c r="I9" s="18" t="str">
        <f t="shared" si="0"/>
        <v>2 ani</v>
      </c>
      <c r="J9" s="21">
        <v>12</v>
      </c>
      <c r="K9" s="24">
        <v>12</v>
      </c>
      <c r="L9" s="24">
        <v>0</v>
      </c>
      <c r="M9" s="24">
        <v>0</v>
      </c>
      <c r="N9" s="24"/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5">
        <v>9</v>
      </c>
      <c r="V9" s="23">
        <v>0</v>
      </c>
      <c r="W9" s="23">
        <v>0</v>
      </c>
      <c r="X9" s="11">
        <f t="shared" ref="X9:X11" si="1">SUM(J9,P9,R9,T9)</f>
        <v>12</v>
      </c>
      <c r="Y9" s="9">
        <f t="shared" ref="Y9:Y11" si="2">SUM(J9,P9,R9,T9,U9:W9)</f>
        <v>21</v>
      </c>
    </row>
    <row r="10" spans="1:25" s="2" customFormat="1" ht="15.6" x14ac:dyDescent="0.25">
      <c r="A10" s="41"/>
      <c r="B10" s="40"/>
      <c r="C10" s="40"/>
      <c r="D10" s="18" t="s">
        <v>2</v>
      </c>
      <c r="E10" s="18" t="s">
        <v>14</v>
      </c>
      <c r="F10" s="18" t="s">
        <v>11</v>
      </c>
      <c r="G10" s="40"/>
      <c r="H10" s="18">
        <v>120</v>
      </c>
      <c r="I10" s="18" t="str">
        <f t="shared" si="0"/>
        <v>2 ani</v>
      </c>
      <c r="J10" s="21">
        <v>8</v>
      </c>
      <c r="K10" s="24">
        <v>8</v>
      </c>
      <c r="L10" s="24">
        <v>0</v>
      </c>
      <c r="M10" s="24">
        <v>0</v>
      </c>
      <c r="N10" s="24"/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0</v>
      </c>
      <c r="U10" s="25">
        <v>5</v>
      </c>
      <c r="V10" s="23">
        <v>0</v>
      </c>
      <c r="W10" s="23">
        <v>0</v>
      </c>
      <c r="X10" s="11">
        <f t="shared" si="1"/>
        <v>9</v>
      </c>
      <c r="Y10" s="9">
        <f t="shared" si="2"/>
        <v>14</v>
      </c>
    </row>
    <row r="11" spans="1:25" s="2" customFormat="1" ht="46.8" x14ac:dyDescent="0.25">
      <c r="A11" s="41"/>
      <c r="B11" s="40"/>
      <c r="C11" s="18" t="s">
        <v>6</v>
      </c>
      <c r="D11" s="18" t="s">
        <v>1</v>
      </c>
      <c r="E11" s="18" t="s">
        <v>14</v>
      </c>
      <c r="F11" s="18" t="s">
        <v>11</v>
      </c>
      <c r="G11" s="18">
        <v>50</v>
      </c>
      <c r="H11" s="18">
        <v>120</v>
      </c>
      <c r="I11" s="18" t="str">
        <f t="shared" si="0"/>
        <v>2 ani</v>
      </c>
      <c r="J11" s="21">
        <v>12</v>
      </c>
      <c r="K11" s="24">
        <v>12</v>
      </c>
      <c r="L11" s="24">
        <v>0</v>
      </c>
      <c r="M11" s="24">
        <v>0</v>
      </c>
      <c r="N11" s="24"/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1">
        <v>38</v>
      </c>
      <c r="V11" s="23">
        <v>0</v>
      </c>
      <c r="W11" s="23">
        <v>0</v>
      </c>
      <c r="X11" s="11">
        <f t="shared" si="1"/>
        <v>12</v>
      </c>
      <c r="Y11" s="9">
        <f t="shared" si="2"/>
        <v>50</v>
      </c>
    </row>
    <row r="12" spans="1:25" s="2" customFormat="1" ht="15.6" x14ac:dyDescent="0.25">
      <c r="A12" s="28" t="s">
        <v>5</v>
      </c>
      <c r="B12" s="29"/>
      <c r="C12" s="29"/>
      <c r="D12" s="29"/>
      <c r="E12" s="29"/>
      <c r="F12" s="29"/>
      <c r="G12" s="29"/>
      <c r="H12" s="29"/>
      <c r="I12" s="30"/>
      <c r="J12" s="22">
        <f>SUM(J8:J11)</f>
        <v>50</v>
      </c>
      <c r="K12" s="22">
        <f t="shared" ref="K12:W13" si="3">SUM(K8:K11)</f>
        <v>42</v>
      </c>
      <c r="L12" s="22">
        <f t="shared" si="3"/>
        <v>8</v>
      </c>
      <c r="M12" s="22">
        <f t="shared" si="3"/>
        <v>0</v>
      </c>
      <c r="N12" s="22">
        <f t="shared" si="3"/>
        <v>0</v>
      </c>
      <c r="O12" s="22">
        <f t="shared" si="3"/>
        <v>0</v>
      </c>
      <c r="P12" s="22">
        <f t="shared" si="3"/>
        <v>1</v>
      </c>
      <c r="Q12" s="22">
        <f t="shared" si="3"/>
        <v>0</v>
      </c>
      <c r="R12" s="22">
        <f t="shared" si="3"/>
        <v>0</v>
      </c>
      <c r="S12" s="22">
        <f t="shared" si="3"/>
        <v>0</v>
      </c>
      <c r="T12" s="22">
        <f t="shared" si="3"/>
        <v>0</v>
      </c>
      <c r="U12" s="22">
        <f t="shared" si="3"/>
        <v>54</v>
      </c>
      <c r="V12" s="22">
        <f t="shared" si="3"/>
        <v>0</v>
      </c>
      <c r="W12" s="22">
        <f t="shared" si="3"/>
        <v>0</v>
      </c>
      <c r="X12" s="12">
        <f>SUM(X8:X11)</f>
        <v>51</v>
      </c>
      <c r="Y12" s="10">
        <f t="shared" ref="Y12" si="4">SUM(Y8:Y11)</f>
        <v>105</v>
      </c>
    </row>
    <row r="13" spans="1:25" ht="15.6" x14ac:dyDescent="0.3">
      <c r="A13" s="26" t="s">
        <v>36</v>
      </c>
      <c r="B13" s="26"/>
      <c r="C13" s="26"/>
      <c r="D13" s="26"/>
      <c r="E13" s="26"/>
      <c r="F13" s="26"/>
      <c r="G13" s="26"/>
      <c r="H13" s="26"/>
      <c r="I13" s="26"/>
      <c r="J13" s="22">
        <f>SUM(J8:J11)</f>
        <v>50</v>
      </c>
      <c r="K13" s="22">
        <f>SUM(K8:K11)</f>
        <v>42</v>
      </c>
      <c r="L13" s="22">
        <f t="shared" si="3"/>
        <v>8</v>
      </c>
      <c r="M13" s="22">
        <f t="shared" si="3"/>
        <v>0</v>
      </c>
      <c r="N13" s="17" t="e">
        <f>SUM(#REF!,#REF!,#REF!,#REF!,#REF!,#REF!,#REF!,#REF!,#REF!,#REF!,#REF!,#REF!,#REF!,N12)</f>
        <v>#REF!</v>
      </c>
      <c r="O13" s="22">
        <f>SUM(O8:O11)</f>
        <v>0</v>
      </c>
      <c r="P13" s="22">
        <f>SUM(P8:P11)</f>
        <v>1</v>
      </c>
      <c r="Q13" s="22">
        <f t="shared" si="3"/>
        <v>0</v>
      </c>
      <c r="R13" s="22">
        <f t="shared" si="3"/>
        <v>0</v>
      </c>
      <c r="S13" s="22">
        <f t="shared" si="3"/>
        <v>0</v>
      </c>
      <c r="T13" s="22">
        <f t="shared" si="3"/>
        <v>0</v>
      </c>
      <c r="U13" s="22">
        <f>SUM(U8:U11)</f>
        <v>54</v>
      </c>
      <c r="V13" s="17" t="e">
        <f>SUM(#REF!,#REF!,#REF!,#REF!,#REF!,#REF!,#REF!,#REF!,#REF!,#REF!,#REF!,#REF!,#REF!,V12)</f>
        <v>#REF!</v>
      </c>
      <c r="W13" s="17" t="e">
        <f>SUM(#REF!,#REF!,#REF!,#REF!,#REF!,#REF!,#REF!,#REF!,#REF!,#REF!,#REF!,#REF!,#REF!,W12)</f>
        <v>#REF!</v>
      </c>
      <c r="X13" s="16" t="e">
        <f>SUM(#REF!,#REF!,#REF!,#REF!,#REF!,#REF!,#REF!,#REF!,#REF!,#REF!,#REF!,#REF!,#REF!,X12)</f>
        <v>#REF!</v>
      </c>
      <c r="Y13" s="15" t="e">
        <f>SUM(#REF!,#REF!,#REF!,#REF!,#REF!,#REF!,#REF!,#REF!,#REF!,#REF!,#REF!,#REF!,#REF!,Y12)</f>
        <v>#REF!</v>
      </c>
    </row>
  </sheetData>
  <mergeCells count="28">
    <mergeCell ref="G9:G10"/>
    <mergeCell ref="B8:B11"/>
    <mergeCell ref="A8:A11"/>
    <mergeCell ref="C9:C10"/>
    <mergeCell ref="J5:T5"/>
    <mergeCell ref="U5:W5"/>
    <mergeCell ref="X5:X7"/>
    <mergeCell ref="Y5:Y7"/>
    <mergeCell ref="J6:J7"/>
    <mergeCell ref="K6:O6"/>
    <mergeCell ref="P6:P7"/>
    <mergeCell ref="R6:R7"/>
    <mergeCell ref="T6:T7"/>
    <mergeCell ref="U6:U7"/>
    <mergeCell ref="W6:W7"/>
    <mergeCell ref="V6:V7"/>
    <mergeCell ref="I5:I7"/>
    <mergeCell ref="H5:H7"/>
    <mergeCell ref="A5:A7"/>
    <mergeCell ref="B5:B7"/>
    <mergeCell ref="C5:C7"/>
    <mergeCell ref="D5:D7"/>
    <mergeCell ref="E5:E7"/>
    <mergeCell ref="F5:F7"/>
    <mergeCell ref="G5:G7"/>
    <mergeCell ref="A13:I13"/>
    <mergeCell ref="A3:Y3"/>
    <mergeCell ref="A12:I12"/>
  </mergeCells>
  <printOptions horizontalCentered="1"/>
  <pageMargins left="0.19685039370078741" right="0.19685039370078741" top="0.39370078740157483" bottom="0.39370078740157483" header="0" footer="0"/>
  <pageSetup paperSize="8" scale="1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2021</vt:lpstr>
      <vt:lpstr>'Master 2021'!Print_Area</vt:lpstr>
    </vt:vector>
  </TitlesOfParts>
  <Company>UnivOvidius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Dana Vitcu</cp:lastModifiedBy>
  <cp:lastPrinted>2020-01-27T19:32:49Z</cp:lastPrinted>
  <dcterms:created xsi:type="dcterms:W3CDTF">2008-01-07T13:17:05Z</dcterms:created>
  <dcterms:modified xsi:type="dcterms:W3CDTF">2021-06-21T22:28:22Z</dcterms:modified>
</cp:coreProperties>
</file>